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05" yWindow="-105" windowWidth="23250" windowHeight="12450"/>
  </bookViews>
  <sheets>
    <sheet name="Foglio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O10" i="1" s="1"/>
  <c r="N11" i="1"/>
  <c r="O11" i="1" s="1"/>
  <c r="N12" i="1"/>
  <c r="N13" i="1"/>
  <c r="N14" i="1"/>
  <c r="O14" i="1" s="1"/>
  <c r="N15" i="1"/>
  <c r="O15" i="1" s="1"/>
  <c r="N16" i="1"/>
  <c r="N17" i="1"/>
  <c r="N18" i="1"/>
  <c r="N19" i="1"/>
  <c r="N20" i="1"/>
  <c r="N2" i="1"/>
  <c r="S2" i="1"/>
  <c r="S3" i="1"/>
  <c r="S4" i="1"/>
  <c r="S5" i="1"/>
  <c r="S6" i="1"/>
  <c r="S7" i="1"/>
  <c r="S8" i="1"/>
  <c r="S9" i="1"/>
  <c r="S10" i="1"/>
  <c r="S12" i="1"/>
  <c r="S13" i="1"/>
  <c r="S16" i="1"/>
  <c r="S17" i="1"/>
  <c r="S18" i="1"/>
  <c r="S19" i="1"/>
  <c r="S20" i="1"/>
  <c r="P21" i="1"/>
  <c r="Q21" i="1"/>
  <c r="R21" i="1"/>
  <c r="O13" i="1" l="1"/>
  <c r="O19" i="1"/>
  <c r="O3" i="1"/>
  <c r="O2" i="1"/>
  <c r="O5" i="1"/>
  <c r="O7" i="1"/>
  <c r="O12" i="1"/>
  <c r="O4" i="1"/>
  <c r="O9" i="1"/>
  <c r="O8" i="1"/>
  <c r="O20" i="1"/>
  <c r="O18" i="1"/>
  <c r="O17" i="1"/>
  <c r="O16" i="1"/>
  <c r="O6" i="1"/>
  <c r="S21" i="1"/>
  <c r="S1048576" i="1" s="1"/>
  <c r="O22" i="1" l="1"/>
</calcChain>
</file>

<file path=xl/sharedStrings.xml><?xml version="1.0" encoding="utf-8"?>
<sst xmlns="http://schemas.openxmlformats.org/spreadsheetml/2006/main" count="187" uniqueCount="99">
  <si>
    <t>Image</t>
  </si>
  <si>
    <t>Product Category</t>
  </si>
  <si>
    <t>Product Class</t>
  </si>
  <si>
    <t>Material</t>
  </si>
  <si>
    <t>Style Code</t>
  </si>
  <si>
    <t>Style Description</t>
  </si>
  <si>
    <t>Color Description</t>
  </si>
  <si>
    <t>Material Content</t>
  </si>
  <si>
    <t>NRF Color Code</t>
  </si>
  <si>
    <t>Seasonality</t>
  </si>
  <si>
    <t>Europe Wholesale EUR</t>
  </si>
  <si>
    <t>Europe MSRP EUR</t>
  </si>
  <si>
    <t>UK MSRP GBP</t>
  </si>
  <si>
    <t>Total</t>
  </si>
  <si>
    <t>Handbags</t>
  </si>
  <si>
    <t>Totes</t>
  </si>
  <si>
    <t>152221-001</t>
  </si>
  <si>
    <t>152221</t>
  </si>
  <si>
    <t>McGraw Tote</t>
  </si>
  <si>
    <t>Black</t>
  </si>
  <si>
    <t>Body : 100% Cow Leather; Lining : 50% Polyurethane (PU)  50%</t>
  </si>
  <si>
    <t>001</t>
  </si>
  <si>
    <t>CO</t>
  </si>
  <si>
    <t>Shoulder Bags</t>
  </si>
  <si>
    <t>75576-001</t>
  </si>
  <si>
    <t>75576</t>
  </si>
  <si>
    <t>Fleming Small Convertible Shoulder Bag</t>
  </si>
  <si>
    <t>Main Body : 100% Lamb Leather; Lining : 100% Polyurethane (PU)</t>
  </si>
  <si>
    <t>75576-122</t>
  </si>
  <si>
    <t>New Cream</t>
  </si>
  <si>
    <t>122</t>
  </si>
  <si>
    <t>90452-082</t>
  </si>
  <si>
    <t>90452</t>
  </si>
  <si>
    <t>Kira Chevron Small Convertible Shoulder Bag</t>
  </si>
  <si>
    <t>Gray Heron</t>
  </si>
  <si>
    <t>Body : 100% Sheep Leather; Lining : 100% Cotton</t>
  </si>
  <si>
    <t>082</t>
  </si>
  <si>
    <t>90452-251</t>
  </si>
  <si>
    <t>Desert Dune</t>
  </si>
  <si>
    <t>251</t>
  </si>
  <si>
    <t>Crossbody Bags</t>
  </si>
  <si>
    <t>145667-093</t>
  </si>
  <si>
    <t>145667</t>
  </si>
  <si>
    <t>Miller Mini Crossbody Bag</t>
  </si>
  <si>
    <t>CLAM SHELL</t>
  </si>
  <si>
    <t>Body : 100% Lamb Leather; Lining : 50% Polyurethane (PU)  50</t>
  </si>
  <si>
    <t>093</t>
  </si>
  <si>
    <t>155619-001</t>
  </si>
  <si>
    <t>155619</t>
  </si>
  <si>
    <t>Mini Pebbled Swing Bag</t>
  </si>
  <si>
    <t>S24</t>
  </si>
  <si>
    <t>159504-250</t>
  </si>
  <si>
    <t>159504</t>
  </si>
  <si>
    <t>Taupe Oak</t>
  </si>
  <si>
    <t>250</t>
  </si>
  <si>
    <t>74956-001</t>
  </si>
  <si>
    <t>74956</t>
  </si>
  <si>
    <t>McGraw Small Bucket Bag</t>
  </si>
  <si>
    <t>Small Leather Goods</t>
  </si>
  <si>
    <t>Mini Bags</t>
  </si>
  <si>
    <t>138853-001</t>
  </si>
  <si>
    <t>138853</t>
  </si>
  <si>
    <t>Fleming Soft Chain Wallet</t>
  </si>
  <si>
    <t>Main Body : 100% Lamb Leather; Lining : 66% Polyester  34% R</t>
  </si>
  <si>
    <t>Hobos</t>
  </si>
  <si>
    <t>154572-001</t>
  </si>
  <si>
    <t>154572</t>
  </si>
  <si>
    <t>Fleming Soft Drawstring Hobo</t>
  </si>
  <si>
    <t>Body : 100% Lamb Leather; Trim : 100% Cow Leather; Lining : 50% Polyurethane (PU), 50% Nylon</t>
  </si>
  <si>
    <t>152221-963</t>
  </si>
  <si>
    <t>Silver Maple</t>
  </si>
  <si>
    <t>963</t>
  </si>
  <si>
    <t>90343-001</t>
  </si>
  <si>
    <t>90343</t>
  </si>
  <si>
    <t>Kira Chevron Chain Wallet</t>
  </si>
  <si>
    <t>F23</t>
  </si>
  <si>
    <t>90343-251</t>
  </si>
  <si>
    <t>155094-020</t>
  </si>
  <si>
    <t>155094</t>
  </si>
  <si>
    <t>Feather Gray</t>
  </si>
  <si>
    <t>Body : 100% Cow Leather; Trim : 100% Cow Leather; Lining : 50% Polyurethane (PU), 50% Nylon</t>
  </si>
  <si>
    <t>020</t>
  </si>
  <si>
    <t>74956-963</t>
  </si>
  <si>
    <t>158757-001</t>
  </si>
  <si>
    <t>158757</t>
  </si>
  <si>
    <t>150153-405</t>
  </si>
  <si>
    <t>150153</t>
  </si>
  <si>
    <t>Tory Navy</t>
  </si>
  <si>
    <t>405</t>
  </si>
  <si>
    <t>wellet</t>
  </si>
  <si>
    <t>已订货</t>
  </si>
  <si>
    <t>LIST 1</t>
  </si>
  <si>
    <t>LIST 2</t>
  </si>
  <si>
    <t>LIST 3</t>
  </si>
  <si>
    <t>PRICE OFFER</t>
  </si>
  <si>
    <t>r</t>
  </si>
  <si>
    <t>g</t>
  </si>
  <si>
    <t>e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</si>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</sst>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-2]\ * #,##0.00_);_([$€-2]\ * \(#,##0.00\);_([$€-2]\ * &quot;-&quot;??_);_(@_)"/>
    <numFmt numFmtId="165" formatCode="&quot;￥&quot;#,##0.00_);[Red]\(&quot;￥&quot;#,##0.00\)"/>
    <numFmt numFmtId="166" formatCode="_-[$£-809]* #,##0.00_-;\-[$£-809]* #,##0.00_-;_-[$£-809]* &quot;-&quot;??_-;_-@_-"/>
    <numFmt numFmtId="167" formatCode="_-[$€-2]\ * #,##0.00_-;\-[$€-2]\ * #,##0.00_-;_-[$€-2]\ * &quot;-&quot;??_-;_-@_-"/>
  </numFmts>
  <fonts count="11">
    <font>
      <sz val="11"/>
      <color theme="1"/>
      <name val="Calibri"/>
      <charset val="134"/>
      <scheme val="minor"/>
    </font>
    <font>
      <sz val="10"/>
      <color rgb="FF000000"/>
      <name val="Arial"/>
      <family val="2"/>
    </font>
    <font>
      <sz val="12"/>
      <name val="宋体"/>
      <charset val="134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1"/>
      <name val="微软雅黑"/>
      <charset val="134"/>
    </font>
    <font>
      <sz val="11"/>
      <name val="Arial Regular"/>
      <charset val="134"/>
    </font>
    <font>
      <sz val="8"/>
      <name val="微软雅黑"/>
      <charset val="134"/>
    </font>
    <font>
      <sz val="8"/>
      <name val="Arial Regular"/>
      <charset val="134"/>
    </font>
    <font>
      <sz val="8"/>
      <name val="Calibri"/>
      <family val="2"/>
      <scheme val="minor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2" fillId="0" borderId="1" xfId="0" applyFont="1" applyBorder="1" applyAlignment="1">
      <alignment vertical="center"/>
    </xf>
    <xf numFmtId="0" fontId="0" fillId="3" borderId="0" xfId="0" applyFill="1"/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vertical="center"/>
    </xf>
    <xf numFmtId="166" fontId="3" fillId="4" borderId="1" xfId="0" applyNumberFormat="1" applyFont="1" applyFill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0" fontId="8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2" xfId="0" applyFill="1" applyBorder="1"/>
    <xf numFmtId="0" fontId="0" fillId="7" borderId="0" xfId="0" applyFill="1"/>
    <xf numFmtId="0" fontId="0" fillId="0" borderId="3" xfId="0" applyBorder="1"/>
    <xf numFmtId="0" fontId="1" fillId="2" borderId="3" xfId="0" applyFont="1" applyFill="1" applyBorder="1"/>
    <xf numFmtId="0" fontId="2" fillId="0" borderId="3" xfId="0" applyFont="1" applyBorder="1" applyAlignment="1">
      <alignment vertical="center"/>
    </xf>
    <xf numFmtId="167" fontId="10" fillId="2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0</xdr:rowOff>
    </xdr:to>
    <xdr:pic>
      <xdr:nvPicPr>
        <xdr:cNvPr id="2" name="Picture 12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3900"/>
          <a:ext cx="640080" cy="6972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pic>
      <xdr:nvPicPr>
        <xdr:cNvPr id="3" name="Picture 32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1130"/>
          <a:ext cx="640080" cy="6972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28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8360"/>
          <a:ext cx="640080" cy="6972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pic>
      <xdr:nvPicPr>
        <xdr:cNvPr id="5" name="Picture 366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15590"/>
          <a:ext cx="640080" cy="6972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0</xdr:rowOff>
    </xdr:to>
    <xdr:pic>
      <xdr:nvPicPr>
        <xdr:cNvPr id="6" name="Picture 37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12820"/>
          <a:ext cx="640080" cy="6972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7" name="Picture 41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0050"/>
          <a:ext cx="640080" cy="6972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8" name="Picture 544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07280"/>
          <a:ext cx="640080" cy="6972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9" name="Picture 57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04510"/>
          <a:ext cx="640080" cy="6972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0" name="Picture 58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01740"/>
          <a:ext cx="640080" cy="6972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1" name="Picture 166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8970"/>
          <a:ext cx="640080" cy="69723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12" name="Picture 216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96200"/>
          <a:ext cx="640080" cy="6978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3" name="Picture 130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94065"/>
          <a:ext cx="640080" cy="6978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4" name="Picture 1708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91930"/>
          <a:ext cx="640080" cy="6978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5" name="Picture 1712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9795"/>
          <a:ext cx="640080" cy="6978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6" name="Picture 540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87660"/>
          <a:ext cx="640080" cy="6978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7" name="Picture 58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85525"/>
          <a:ext cx="640080" cy="6978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8" name="Picture 564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883390"/>
          <a:ext cx="640080" cy="69786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19" name="Picture 43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81255"/>
          <a:ext cx="640080" cy="69786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19</xdr:row>
      <xdr:rowOff>176530</xdr:rowOff>
    </xdr:from>
    <xdr:to>
      <xdr:col>0</xdr:col>
      <xdr:colOff>601980</xdr:colOff>
      <xdr:row>19</xdr:row>
      <xdr:rowOff>734060</xdr:rowOff>
    </xdr:to>
    <xdr:pic>
      <xdr:nvPicPr>
        <xdr:cNvPr id="21" name="ID_716CD92A15FE495A98B756573EA0976D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2700" y="13455650"/>
          <a:ext cx="589280" cy="5575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8576"/>
  <sheetViews>
    <sheetView tabSelected="1" workbookViewId="0">
      <selection activeCell="O2" sqref="O2"/>
    </sheetView>
  </sheetViews>
  <sheetFormatPr defaultColWidth="9" defaultRowHeight="15"/>
  <cols>
    <col min="15" max="15" width="11.7109375" bestFit="1" customWidth="1"/>
    <col min="19" max="19" width="9" style="4"/>
  </cols>
  <sheetData>
    <row r="1" spans="1:32" s="1" customFormat="1" ht="57" customHeight="1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13" t="s">
        <v>6</v>
      </c>
      <c r="H1" s="5" t="s">
        <v>7</v>
      </c>
      <c r="I1" s="5" t="s">
        <v>8</v>
      </c>
      <c r="J1" s="5" t="s">
        <v>9</v>
      </c>
      <c r="K1" s="15" t="s">
        <v>10</v>
      </c>
      <c r="L1" s="15" t="s">
        <v>11</v>
      </c>
      <c r="M1" s="19" t="s">
        <v>12</v>
      </c>
      <c r="N1" s="13" t="s">
        <v>94</v>
      </c>
      <c r="O1" s="13" t="s">
        <v>98</v>
      </c>
      <c r="P1" s="25" t="s">
        <v>91</v>
      </c>
      <c r="Q1" s="25" t="s">
        <v>92</v>
      </c>
      <c r="R1" s="25" t="s">
        <v>93</v>
      </c>
      <c r="S1" s="26" t="s">
        <v>13</v>
      </c>
      <c r="T1"/>
      <c r="U1"/>
      <c r="V1"/>
      <c r="W1"/>
      <c r="X1"/>
      <c r="Y1"/>
      <c r="Z1"/>
      <c r="AA1"/>
      <c r="AB1"/>
      <c r="AC1"/>
      <c r="AD1"/>
      <c r="AE1"/>
      <c r="AF1" s="33"/>
    </row>
    <row r="2" spans="1:32" s="1" customFormat="1" ht="54.95" customHeight="1">
      <c r="B2" s="7" t="s">
        <v>14</v>
      </c>
      <c r="C2" s="7" t="s">
        <v>15</v>
      </c>
      <c r="D2" s="7" t="s">
        <v>16</v>
      </c>
      <c r="E2" s="7" t="s">
        <v>17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16">
        <v>187</v>
      </c>
      <c r="L2" s="16">
        <v>495</v>
      </c>
      <c r="M2" s="20">
        <v>410</v>
      </c>
      <c r="N2" s="36">
        <f>K2*10%+K2</f>
        <v>205.7</v>
      </c>
      <c r="O2" s="36">
        <f>N2*S2</f>
        <v>0</v>
      </c>
      <c r="P2" s="21">
        <v>0</v>
      </c>
      <c r="Q2" s="21"/>
      <c r="R2" s="21"/>
      <c r="S2" s="27">
        <f t="shared" ref="S2:S10" si="0">SUM(P2:R2)</f>
        <v>0</v>
      </c>
      <c r="T2"/>
      <c r="U2"/>
      <c r="V2"/>
      <c r="W2"/>
      <c r="X2"/>
      <c r="Y2"/>
      <c r="Z2"/>
      <c r="AA2"/>
      <c r="AB2"/>
      <c r="AC2"/>
      <c r="AD2"/>
      <c r="AE2"/>
      <c r="AF2" s="33"/>
    </row>
    <row r="3" spans="1:32" s="1" customFormat="1" ht="54.95" customHeight="1">
      <c r="B3" s="7" t="s">
        <v>14</v>
      </c>
      <c r="C3" s="7" t="s">
        <v>23</v>
      </c>
      <c r="D3" s="7" t="s">
        <v>24</v>
      </c>
      <c r="E3" s="7" t="s">
        <v>25</v>
      </c>
      <c r="F3" s="7" t="s">
        <v>26</v>
      </c>
      <c r="G3" s="7" t="s">
        <v>19</v>
      </c>
      <c r="H3" s="7" t="s">
        <v>27</v>
      </c>
      <c r="I3" s="7" t="s">
        <v>21</v>
      </c>
      <c r="J3" s="7" t="s">
        <v>22</v>
      </c>
      <c r="K3" s="16">
        <v>225</v>
      </c>
      <c r="L3" s="16">
        <v>595</v>
      </c>
      <c r="M3" s="20">
        <v>495</v>
      </c>
      <c r="N3" s="36">
        <f t="shared" ref="N3:N20" si="1">K3*10%+K3</f>
        <v>247.5</v>
      </c>
      <c r="O3" s="36">
        <f t="shared" ref="O3:O20" si="2">N3*S3</f>
        <v>15592.5</v>
      </c>
      <c r="P3" s="21">
        <v>8</v>
      </c>
      <c r="Q3" s="21">
        <v>30</v>
      </c>
      <c r="R3" s="21">
        <v>25</v>
      </c>
      <c r="S3" s="27">
        <f t="shared" si="0"/>
        <v>63</v>
      </c>
      <c r="T3"/>
      <c r="U3"/>
      <c r="V3"/>
      <c r="W3"/>
      <c r="X3"/>
      <c r="Y3"/>
      <c r="Z3"/>
      <c r="AA3"/>
      <c r="AB3"/>
      <c r="AC3"/>
      <c r="AD3"/>
      <c r="AE3"/>
      <c r="AF3" s="33"/>
    </row>
    <row r="4" spans="1:32" s="1" customFormat="1" ht="54.95" customHeight="1">
      <c r="B4" s="7" t="s">
        <v>14</v>
      </c>
      <c r="C4" s="7" t="s">
        <v>23</v>
      </c>
      <c r="D4" s="7" t="s">
        <v>28</v>
      </c>
      <c r="E4" s="7" t="s">
        <v>25</v>
      </c>
      <c r="F4" s="7" t="s">
        <v>26</v>
      </c>
      <c r="G4" s="7" t="s">
        <v>29</v>
      </c>
      <c r="H4" s="7" t="s">
        <v>27</v>
      </c>
      <c r="I4" s="7" t="s">
        <v>30</v>
      </c>
      <c r="J4" s="7" t="s">
        <v>22</v>
      </c>
      <c r="K4" s="16">
        <v>225</v>
      </c>
      <c r="L4" s="16">
        <v>595</v>
      </c>
      <c r="M4" s="20">
        <v>495</v>
      </c>
      <c r="N4" s="36">
        <f t="shared" si="1"/>
        <v>247.5</v>
      </c>
      <c r="O4" s="36">
        <f t="shared" si="2"/>
        <v>7177.5</v>
      </c>
      <c r="P4" s="21">
        <v>8</v>
      </c>
      <c r="Q4" s="21">
        <v>10</v>
      </c>
      <c r="R4" s="21">
        <v>11</v>
      </c>
      <c r="S4" s="27">
        <f t="shared" si="0"/>
        <v>29</v>
      </c>
      <c r="T4"/>
      <c r="U4"/>
      <c r="V4"/>
      <c r="W4"/>
      <c r="X4"/>
      <c r="Y4"/>
      <c r="Z4"/>
      <c r="AA4"/>
      <c r="AB4"/>
      <c r="AC4"/>
      <c r="AD4"/>
      <c r="AE4"/>
      <c r="AF4" s="33"/>
    </row>
    <row r="5" spans="1:32" s="1" customFormat="1" ht="54.95" customHeight="1">
      <c r="B5" s="7" t="s">
        <v>14</v>
      </c>
      <c r="C5" s="7" t="s">
        <v>23</v>
      </c>
      <c r="D5" s="7" t="s">
        <v>31</v>
      </c>
      <c r="E5" s="7" t="s">
        <v>32</v>
      </c>
      <c r="F5" s="7" t="s">
        <v>33</v>
      </c>
      <c r="G5" s="7" t="s">
        <v>34</v>
      </c>
      <c r="H5" s="7" t="s">
        <v>35</v>
      </c>
      <c r="I5" s="7" t="s">
        <v>36</v>
      </c>
      <c r="J5" s="7" t="s">
        <v>22</v>
      </c>
      <c r="K5" s="16">
        <v>243</v>
      </c>
      <c r="L5" s="16">
        <v>645</v>
      </c>
      <c r="M5" s="20">
        <v>565</v>
      </c>
      <c r="N5" s="36">
        <f t="shared" si="1"/>
        <v>267.3</v>
      </c>
      <c r="O5" s="36">
        <f t="shared" si="2"/>
        <v>0</v>
      </c>
      <c r="P5" s="21">
        <v>0</v>
      </c>
      <c r="Q5" s="21"/>
      <c r="R5" s="21"/>
      <c r="S5" s="27">
        <f t="shared" si="0"/>
        <v>0</v>
      </c>
      <c r="T5"/>
      <c r="U5"/>
      <c r="V5"/>
      <c r="W5"/>
      <c r="X5"/>
      <c r="Y5"/>
      <c r="Z5"/>
      <c r="AA5"/>
      <c r="AB5"/>
      <c r="AC5"/>
      <c r="AD5"/>
      <c r="AE5"/>
      <c r="AF5" s="33"/>
    </row>
    <row r="6" spans="1:32" s="1" customFormat="1" ht="54.95" customHeight="1">
      <c r="B6" s="7" t="s">
        <v>14</v>
      </c>
      <c r="C6" s="7" t="s">
        <v>23</v>
      </c>
      <c r="D6" s="7" t="s">
        <v>37</v>
      </c>
      <c r="E6" s="7" t="s">
        <v>32</v>
      </c>
      <c r="F6" s="7" t="s">
        <v>33</v>
      </c>
      <c r="G6" s="7" t="s">
        <v>38</v>
      </c>
      <c r="H6" s="7" t="s">
        <v>35</v>
      </c>
      <c r="I6" s="7" t="s">
        <v>39</v>
      </c>
      <c r="J6" s="7" t="s">
        <v>22</v>
      </c>
      <c r="K6" s="16">
        <v>243</v>
      </c>
      <c r="L6" s="16">
        <v>645</v>
      </c>
      <c r="M6" s="20">
        <v>565</v>
      </c>
      <c r="N6" s="36">
        <f t="shared" si="1"/>
        <v>267.3</v>
      </c>
      <c r="O6" s="36">
        <f t="shared" si="2"/>
        <v>0</v>
      </c>
      <c r="P6" s="21">
        <v>0</v>
      </c>
      <c r="Q6" s="21"/>
      <c r="R6" s="21"/>
      <c r="S6" s="27">
        <f t="shared" si="0"/>
        <v>0</v>
      </c>
      <c r="T6"/>
      <c r="U6"/>
      <c r="V6"/>
      <c r="W6"/>
      <c r="X6"/>
      <c r="Y6"/>
      <c r="Z6"/>
      <c r="AA6"/>
      <c r="AB6"/>
      <c r="AC6"/>
      <c r="AD6"/>
      <c r="AE6"/>
      <c r="AF6" s="33"/>
    </row>
    <row r="7" spans="1:32" s="1" customFormat="1" ht="54.95" customHeight="1">
      <c r="B7" s="7" t="s">
        <v>14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22</v>
      </c>
      <c r="K7" s="16">
        <v>130</v>
      </c>
      <c r="L7" s="16">
        <v>345</v>
      </c>
      <c r="M7" s="20">
        <v>295</v>
      </c>
      <c r="N7" s="36">
        <f t="shared" si="1"/>
        <v>143</v>
      </c>
      <c r="O7" s="36">
        <f t="shared" si="2"/>
        <v>7579</v>
      </c>
      <c r="P7" s="21">
        <v>8</v>
      </c>
      <c r="Q7" s="21">
        <v>25</v>
      </c>
      <c r="R7" s="21">
        <v>20</v>
      </c>
      <c r="S7" s="27">
        <f t="shared" si="0"/>
        <v>53</v>
      </c>
      <c r="T7"/>
      <c r="U7"/>
      <c r="V7"/>
      <c r="W7"/>
      <c r="X7"/>
      <c r="Y7"/>
      <c r="Z7"/>
      <c r="AA7"/>
      <c r="AB7"/>
      <c r="AC7"/>
      <c r="AD7"/>
      <c r="AE7"/>
      <c r="AF7" s="33"/>
    </row>
    <row r="8" spans="1:32" s="1" customFormat="1" ht="54.95" customHeight="1">
      <c r="B8" s="7" t="s">
        <v>14</v>
      </c>
      <c r="C8" s="7" t="s">
        <v>40</v>
      </c>
      <c r="D8" s="7" t="s">
        <v>47</v>
      </c>
      <c r="E8" s="7" t="s">
        <v>48</v>
      </c>
      <c r="F8" s="7" t="s">
        <v>49</v>
      </c>
      <c r="G8" s="7" t="s">
        <v>19</v>
      </c>
      <c r="H8" s="7" t="s">
        <v>20</v>
      </c>
      <c r="I8" s="7" t="s">
        <v>21</v>
      </c>
      <c r="J8" s="7" t="s">
        <v>50</v>
      </c>
      <c r="K8" s="16">
        <v>187</v>
      </c>
      <c r="L8" s="16">
        <v>495</v>
      </c>
      <c r="M8" s="20">
        <v>395</v>
      </c>
      <c r="N8" s="36">
        <f t="shared" si="1"/>
        <v>205.7</v>
      </c>
      <c r="O8" s="36">
        <f t="shared" si="2"/>
        <v>10902.099999999999</v>
      </c>
      <c r="P8" s="21">
        <v>8</v>
      </c>
      <c r="Q8" s="21">
        <v>25</v>
      </c>
      <c r="R8" s="21">
        <v>20</v>
      </c>
      <c r="S8" s="27">
        <f t="shared" si="0"/>
        <v>53</v>
      </c>
      <c r="T8"/>
      <c r="U8"/>
      <c r="V8"/>
      <c r="W8"/>
      <c r="X8"/>
      <c r="Y8"/>
      <c r="Z8"/>
      <c r="AA8"/>
      <c r="AB8"/>
      <c r="AC8"/>
      <c r="AD8"/>
      <c r="AE8"/>
      <c r="AF8" s="33"/>
    </row>
    <row r="9" spans="1:32" s="1" customFormat="1" ht="54.95" customHeight="1">
      <c r="B9" s="7" t="s">
        <v>14</v>
      </c>
      <c r="C9" s="7" t="s">
        <v>40</v>
      </c>
      <c r="D9" s="7" t="s">
        <v>51</v>
      </c>
      <c r="E9" s="7" t="s">
        <v>52</v>
      </c>
      <c r="F9" s="7" t="s">
        <v>49</v>
      </c>
      <c r="G9" s="7" t="s">
        <v>53</v>
      </c>
      <c r="H9" s="7" t="s">
        <v>20</v>
      </c>
      <c r="I9" s="7" t="s">
        <v>54</v>
      </c>
      <c r="J9" s="7" t="s">
        <v>50</v>
      </c>
      <c r="K9" s="16">
        <v>187</v>
      </c>
      <c r="L9" s="16">
        <v>495</v>
      </c>
      <c r="M9" s="20">
        <v>395</v>
      </c>
      <c r="N9" s="36">
        <f t="shared" si="1"/>
        <v>205.7</v>
      </c>
      <c r="O9" s="36">
        <f t="shared" si="2"/>
        <v>617.09999999999991</v>
      </c>
      <c r="P9" s="21">
        <v>0</v>
      </c>
      <c r="Q9" s="21">
        <v>3</v>
      </c>
      <c r="R9" s="21"/>
      <c r="S9" s="27">
        <f t="shared" si="0"/>
        <v>3</v>
      </c>
      <c r="T9"/>
      <c r="U9"/>
      <c r="V9"/>
      <c r="W9"/>
      <c r="X9"/>
      <c r="Y9"/>
      <c r="Z9"/>
      <c r="AA9"/>
      <c r="AB9"/>
      <c r="AC9"/>
      <c r="AD9"/>
      <c r="AE9"/>
      <c r="AF9" s="33"/>
    </row>
    <row r="10" spans="1:32" s="1" customFormat="1" ht="54.95" customHeight="1">
      <c r="B10" s="7" t="s">
        <v>14</v>
      </c>
      <c r="C10" s="7" t="s">
        <v>40</v>
      </c>
      <c r="D10" s="7" t="s">
        <v>55</v>
      </c>
      <c r="E10" s="7" t="s">
        <v>56</v>
      </c>
      <c r="F10" s="7" t="s">
        <v>57</v>
      </c>
      <c r="G10" s="7" t="s">
        <v>19</v>
      </c>
      <c r="H10" s="7" t="s">
        <v>20</v>
      </c>
      <c r="I10" s="7" t="s">
        <v>21</v>
      </c>
      <c r="J10" s="7" t="s">
        <v>22</v>
      </c>
      <c r="K10" s="16">
        <v>160</v>
      </c>
      <c r="L10" s="16">
        <v>425</v>
      </c>
      <c r="M10" s="20">
        <v>365</v>
      </c>
      <c r="N10" s="36">
        <f t="shared" si="1"/>
        <v>176</v>
      </c>
      <c r="O10" s="36">
        <f t="shared" si="2"/>
        <v>0</v>
      </c>
      <c r="P10" s="21">
        <v>0</v>
      </c>
      <c r="Q10" s="21"/>
      <c r="R10" s="21"/>
      <c r="S10" s="27">
        <f t="shared" si="0"/>
        <v>0</v>
      </c>
      <c r="T10"/>
      <c r="U10"/>
      <c r="V10"/>
      <c r="W10"/>
      <c r="X10"/>
      <c r="Y10"/>
      <c r="Z10"/>
      <c r="AA10"/>
      <c r="AB10"/>
      <c r="AC10"/>
      <c r="AD10"/>
      <c r="AE10"/>
      <c r="AF10" s="33"/>
    </row>
    <row r="11" spans="1:32" s="1" customFormat="1" ht="54.95" customHeight="1">
      <c r="B11" s="7" t="s">
        <v>58</v>
      </c>
      <c r="C11" s="7" t="s">
        <v>59</v>
      </c>
      <c r="D11" s="7" t="s">
        <v>60</v>
      </c>
      <c r="E11" s="7" t="s">
        <v>61</v>
      </c>
      <c r="F11" s="7" t="s">
        <v>62</v>
      </c>
      <c r="G11" s="7" t="s">
        <v>19</v>
      </c>
      <c r="H11" s="7" t="s">
        <v>63</v>
      </c>
      <c r="I11" s="7" t="s">
        <v>21</v>
      </c>
      <c r="J11" s="7" t="s">
        <v>22</v>
      </c>
      <c r="K11" s="16">
        <v>206</v>
      </c>
      <c r="L11" s="16">
        <v>545</v>
      </c>
      <c r="M11" s="20">
        <v>465</v>
      </c>
      <c r="N11" s="36">
        <f t="shared" si="1"/>
        <v>226.6</v>
      </c>
      <c r="O11" s="36">
        <f t="shared" si="2"/>
        <v>0</v>
      </c>
      <c r="P11" s="21">
        <v>0</v>
      </c>
      <c r="Q11" s="21"/>
      <c r="R11" s="21"/>
      <c r="S11" s="27"/>
      <c r="T11"/>
      <c r="U11"/>
      <c r="V11"/>
      <c r="W11"/>
      <c r="X11"/>
      <c r="Y11"/>
      <c r="Z11"/>
      <c r="AA11"/>
      <c r="AB11"/>
      <c r="AC11"/>
      <c r="AD11"/>
      <c r="AE11"/>
      <c r="AF11" s="33"/>
    </row>
    <row r="12" spans="1:32" s="2" customFormat="1" ht="54.95" customHeight="1">
      <c r="B12" s="8" t="s">
        <v>14</v>
      </c>
      <c r="C12" s="8" t="s">
        <v>64</v>
      </c>
      <c r="D12" s="8" t="s">
        <v>65</v>
      </c>
      <c r="E12" s="8" t="s">
        <v>66</v>
      </c>
      <c r="F12" s="8" t="s">
        <v>67</v>
      </c>
      <c r="G12" s="8" t="s">
        <v>19</v>
      </c>
      <c r="H12" s="8" t="s">
        <v>68</v>
      </c>
      <c r="I12" s="8" t="s">
        <v>21</v>
      </c>
      <c r="J12" s="8" t="s">
        <v>50</v>
      </c>
      <c r="K12" s="17">
        <v>372</v>
      </c>
      <c r="L12" s="17">
        <v>985</v>
      </c>
      <c r="M12" s="22">
        <v>895</v>
      </c>
      <c r="N12" s="36">
        <f t="shared" si="1"/>
        <v>409.2</v>
      </c>
      <c r="O12" s="36">
        <f t="shared" si="2"/>
        <v>9820.7999999999993</v>
      </c>
      <c r="P12" s="23">
        <v>8</v>
      </c>
      <c r="Q12" s="23">
        <v>8</v>
      </c>
      <c r="R12" s="23">
        <v>8</v>
      </c>
      <c r="S12" s="27">
        <f>SUM(P12:R12)</f>
        <v>24</v>
      </c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34"/>
    </row>
    <row r="13" spans="1:32" s="2" customFormat="1" ht="54.95" customHeight="1">
      <c r="B13" s="8" t="s">
        <v>14</v>
      </c>
      <c r="C13" s="8" t="s">
        <v>15</v>
      </c>
      <c r="D13" s="8" t="s">
        <v>69</v>
      </c>
      <c r="E13" s="8" t="s">
        <v>17</v>
      </c>
      <c r="F13" s="8" t="s">
        <v>18</v>
      </c>
      <c r="G13" s="8" t="s">
        <v>70</v>
      </c>
      <c r="H13" s="8" t="s">
        <v>20</v>
      </c>
      <c r="I13" s="8" t="s">
        <v>71</v>
      </c>
      <c r="J13" s="8" t="s">
        <v>22</v>
      </c>
      <c r="K13" s="17">
        <v>187</v>
      </c>
      <c r="L13" s="17">
        <v>495</v>
      </c>
      <c r="M13" s="22">
        <v>410</v>
      </c>
      <c r="N13" s="36">
        <f t="shared" si="1"/>
        <v>205.7</v>
      </c>
      <c r="O13" s="36">
        <f t="shared" si="2"/>
        <v>6788.0999999999995</v>
      </c>
      <c r="P13" s="23">
        <v>8</v>
      </c>
      <c r="Q13" s="23">
        <v>25</v>
      </c>
      <c r="R13" s="23"/>
      <c r="S13" s="27">
        <f>SUM(P13:R13)</f>
        <v>33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34"/>
    </row>
    <row r="14" spans="1:32" s="2" customFormat="1" ht="54.95" customHeight="1">
      <c r="B14" s="8" t="s">
        <v>58</v>
      </c>
      <c r="C14" s="8" t="s">
        <v>59</v>
      </c>
      <c r="D14" s="8" t="s">
        <v>72</v>
      </c>
      <c r="E14" s="8" t="s">
        <v>73</v>
      </c>
      <c r="F14" s="8" t="s">
        <v>74</v>
      </c>
      <c r="G14" s="8" t="s">
        <v>19</v>
      </c>
      <c r="H14" s="8" t="s">
        <v>63</v>
      </c>
      <c r="I14" s="8" t="s">
        <v>21</v>
      </c>
      <c r="J14" s="8" t="s">
        <v>75</v>
      </c>
      <c r="K14" s="17">
        <v>160</v>
      </c>
      <c r="L14" s="17">
        <v>425</v>
      </c>
      <c r="M14" s="22">
        <v>365</v>
      </c>
      <c r="N14" s="36">
        <f t="shared" si="1"/>
        <v>176</v>
      </c>
      <c r="O14" s="36">
        <f t="shared" si="2"/>
        <v>0</v>
      </c>
      <c r="P14" s="23">
        <v>0</v>
      </c>
      <c r="Q14" s="23"/>
      <c r="R14" s="23"/>
      <c r="S14" s="27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34"/>
    </row>
    <row r="15" spans="1:32" s="2" customFormat="1" ht="54.95" customHeight="1">
      <c r="B15" s="8" t="s">
        <v>58</v>
      </c>
      <c r="C15" s="8" t="s">
        <v>59</v>
      </c>
      <c r="D15" s="8" t="s">
        <v>76</v>
      </c>
      <c r="E15" s="8" t="s">
        <v>73</v>
      </c>
      <c r="F15" s="8" t="s">
        <v>74</v>
      </c>
      <c r="G15" s="8" t="s">
        <v>38</v>
      </c>
      <c r="H15" s="8" t="s">
        <v>63</v>
      </c>
      <c r="I15" s="8" t="s">
        <v>39</v>
      </c>
      <c r="J15" s="8" t="s">
        <v>22</v>
      </c>
      <c r="K15" s="17">
        <v>160</v>
      </c>
      <c r="L15" s="17">
        <v>425</v>
      </c>
      <c r="M15" s="22">
        <v>365</v>
      </c>
      <c r="N15" s="36">
        <f t="shared" si="1"/>
        <v>176</v>
      </c>
      <c r="O15" s="36">
        <f t="shared" si="2"/>
        <v>0</v>
      </c>
      <c r="P15" s="23">
        <v>0</v>
      </c>
      <c r="Q15" s="23"/>
      <c r="R15" s="23"/>
      <c r="S15" s="27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34"/>
    </row>
    <row r="16" spans="1:32" s="2" customFormat="1" ht="54.95" customHeight="1">
      <c r="B16" s="8" t="s">
        <v>14</v>
      </c>
      <c r="C16" s="8" t="s">
        <v>40</v>
      </c>
      <c r="D16" s="8" t="s">
        <v>77</v>
      </c>
      <c r="E16" s="8" t="s">
        <v>78</v>
      </c>
      <c r="F16" s="8" t="s">
        <v>57</v>
      </c>
      <c r="G16" s="8" t="s">
        <v>79</v>
      </c>
      <c r="H16" s="8" t="s">
        <v>80</v>
      </c>
      <c r="I16" s="8" t="s">
        <v>81</v>
      </c>
      <c r="J16" s="8" t="s">
        <v>50</v>
      </c>
      <c r="K16" s="17">
        <v>160</v>
      </c>
      <c r="L16" s="17">
        <v>425</v>
      </c>
      <c r="M16" s="22">
        <v>365</v>
      </c>
      <c r="N16" s="36">
        <f t="shared" si="1"/>
        <v>176</v>
      </c>
      <c r="O16" s="36">
        <f t="shared" si="2"/>
        <v>0</v>
      </c>
      <c r="P16" s="23">
        <v>0</v>
      </c>
      <c r="Q16" s="23"/>
      <c r="R16" s="23"/>
      <c r="S16" s="27">
        <f t="shared" ref="S16:S21" si="3">SUM(P16:R16)</f>
        <v>0</v>
      </c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34"/>
    </row>
    <row r="17" spans="1:32" s="2" customFormat="1" ht="54.95" customHeight="1">
      <c r="B17" s="8" t="s">
        <v>14</v>
      </c>
      <c r="C17" s="8" t="s">
        <v>40</v>
      </c>
      <c r="D17" s="8" t="s">
        <v>82</v>
      </c>
      <c r="E17" s="8" t="s">
        <v>56</v>
      </c>
      <c r="F17" s="8" t="s">
        <v>57</v>
      </c>
      <c r="G17" s="8" t="s">
        <v>70</v>
      </c>
      <c r="H17" s="8" t="s">
        <v>20</v>
      </c>
      <c r="I17" s="8" t="s">
        <v>71</v>
      </c>
      <c r="J17" s="8" t="s">
        <v>22</v>
      </c>
      <c r="K17" s="17">
        <v>160</v>
      </c>
      <c r="L17" s="17">
        <v>425</v>
      </c>
      <c r="M17" s="22">
        <v>365</v>
      </c>
      <c r="N17" s="36">
        <f t="shared" si="1"/>
        <v>176</v>
      </c>
      <c r="O17" s="36">
        <f t="shared" si="2"/>
        <v>0</v>
      </c>
      <c r="P17" s="23">
        <v>0</v>
      </c>
      <c r="Q17" s="23"/>
      <c r="R17" s="23"/>
      <c r="S17" s="27">
        <f t="shared" si="3"/>
        <v>0</v>
      </c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34"/>
    </row>
    <row r="18" spans="1:32" s="2" customFormat="1" ht="54.95" customHeight="1">
      <c r="B18" s="8" t="s">
        <v>14</v>
      </c>
      <c r="C18" s="8" t="s">
        <v>40</v>
      </c>
      <c r="D18" s="8" t="s">
        <v>83</v>
      </c>
      <c r="E18" s="8" t="s">
        <v>84</v>
      </c>
      <c r="F18" s="8" t="s">
        <v>43</v>
      </c>
      <c r="G18" s="8" t="s">
        <v>19</v>
      </c>
      <c r="H18" s="8" t="s">
        <v>80</v>
      </c>
      <c r="I18" s="8" t="s">
        <v>21</v>
      </c>
      <c r="J18" s="8" t="s">
        <v>50</v>
      </c>
      <c r="K18" s="17">
        <v>130</v>
      </c>
      <c r="L18" s="17">
        <v>345</v>
      </c>
      <c r="M18" s="22">
        <v>295</v>
      </c>
      <c r="N18" s="36">
        <f t="shared" si="1"/>
        <v>143</v>
      </c>
      <c r="O18" s="36">
        <f t="shared" si="2"/>
        <v>0</v>
      </c>
      <c r="P18" s="23">
        <v>0</v>
      </c>
      <c r="Q18" s="23"/>
      <c r="R18" s="23"/>
      <c r="S18" s="27">
        <f t="shared" si="3"/>
        <v>0</v>
      </c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4"/>
    </row>
    <row r="19" spans="1:32" s="2" customFormat="1" ht="54.95" customHeight="1">
      <c r="B19" s="8" t="s">
        <v>14</v>
      </c>
      <c r="C19" s="8" t="s">
        <v>40</v>
      </c>
      <c r="D19" s="8" t="s">
        <v>85</v>
      </c>
      <c r="E19" s="8" t="s">
        <v>86</v>
      </c>
      <c r="F19" s="8" t="s">
        <v>43</v>
      </c>
      <c r="G19" s="8" t="s">
        <v>87</v>
      </c>
      <c r="H19" s="8" t="s">
        <v>80</v>
      </c>
      <c r="I19" s="8" t="s">
        <v>88</v>
      </c>
      <c r="J19" s="8" t="s">
        <v>22</v>
      </c>
      <c r="K19" s="17">
        <v>130</v>
      </c>
      <c r="L19" s="17">
        <v>345</v>
      </c>
      <c r="M19" s="22">
        <v>295</v>
      </c>
      <c r="N19" s="36">
        <f t="shared" si="1"/>
        <v>143</v>
      </c>
      <c r="O19" s="36">
        <f t="shared" si="2"/>
        <v>286</v>
      </c>
      <c r="P19" s="23">
        <v>0</v>
      </c>
      <c r="Q19" s="23">
        <v>2</v>
      </c>
      <c r="R19" s="23"/>
      <c r="S19" s="27">
        <f t="shared" si="3"/>
        <v>2</v>
      </c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34"/>
    </row>
    <row r="20" spans="1:32" s="3" customFormat="1" ht="60" customHeight="1">
      <c r="A20" s="9"/>
      <c r="B20" s="10" t="s">
        <v>89</v>
      </c>
      <c r="C20" s="11"/>
      <c r="D20" s="12" t="s">
        <v>60</v>
      </c>
      <c r="E20" s="14">
        <v>138853</v>
      </c>
      <c r="F20" s="9" t="s">
        <v>90</v>
      </c>
      <c r="K20" s="18">
        <v>206</v>
      </c>
      <c r="N20" s="36">
        <f t="shared" si="1"/>
        <v>226.6</v>
      </c>
      <c r="O20" s="36">
        <f t="shared" si="2"/>
        <v>0</v>
      </c>
      <c r="P20" s="24"/>
      <c r="Q20" s="24"/>
      <c r="R20" s="24"/>
      <c r="S20" s="29">
        <f t="shared" si="3"/>
        <v>0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5"/>
    </row>
    <row r="21" spans="1:32" s="1" customFormat="1">
      <c r="P21" s="1">
        <f>SUM(P2:P20)</f>
        <v>48</v>
      </c>
      <c r="Q21" s="1">
        <f>SUM(Q3:Q20)</f>
        <v>128</v>
      </c>
      <c r="R21" s="1">
        <f>SUM(R3:R20)</f>
        <v>84</v>
      </c>
      <c r="S21" s="31">
        <f t="shared" si="3"/>
        <v>260</v>
      </c>
      <c r="T21"/>
      <c r="U21"/>
      <c r="V21"/>
      <c r="W21"/>
      <c r="X21"/>
      <c r="Y21"/>
      <c r="Z21"/>
      <c r="AA21"/>
      <c r="AB21"/>
      <c r="AC21"/>
      <c r="AD21"/>
      <c r="AE21"/>
      <c r="AF21" s="33"/>
    </row>
    <row r="22" spans="1:32">
      <c r="O22" s="37">
        <f>SUM(O2:O21)</f>
        <v>58763.1</v>
      </c>
      <c r="P22" t="s">
        <v>96</v>
      </c>
      <c r="Q22" t="s">
        <v>97</v>
      </c>
      <c r="R22" t="s">
        <v>95</v>
      </c>
      <c r="S22" s="32"/>
    </row>
    <row r="23" spans="1:32">
      <c r="S23" s="32"/>
    </row>
    <row r="24" spans="1:32">
      <c r="S24" s="32"/>
    </row>
    <row r="25" spans="1:32">
      <c r="S25" s="32"/>
    </row>
    <row r="26" spans="1:32">
      <c r="S26" s="32"/>
    </row>
    <row r="27" spans="1:32">
      <c r="S27" s="32"/>
    </row>
    <row r="28" spans="1:32">
      <c r="S28" s="32"/>
    </row>
    <row r="29" spans="1:32">
      <c r="S29" s="32"/>
    </row>
    <row r="30" spans="1:32">
      <c r="S30" s="32"/>
    </row>
    <row r="31" spans="1:32">
      <c r="S31" s="32"/>
    </row>
    <row r="32" spans="1:32">
      <c r="S32" s="32"/>
    </row>
    <row r="33" spans="19:19">
      <c r="S33" s="32"/>
    </row>
    <row r="34" spans="19:19">
      <c r="S34" s="32"/>
    </row>
    <row r="35" spans="19:19">
      <c r="S35" s="32"/>
    </row>
    <row r="36" spans="19:19">
      <c r="S36" s="32"/>
    </row>
    <row r="37" spans="19:19">
      <c r="S37" s="32"/>
    </row>
    <row r="38" spans="19:19">
      <c r="S38" s="32"/>
    </row>
    <row r="39" spans="19:19">
      <c r="S39" s="32"/>
    </row>
    <row r="40" spans="19:19">
      <c r="S40" s="32"/>
    </row>
    <row r="41" spans="19:19">
      <c r="S41" s="32"/>
    </row>
    <row r="42" spans="19:19">
      <c r="S42" s="32"/>
    </row>
    <row r="43" spans="19:19">
      <c r="S43" s="32"/>
    </row>
    <row r="44" spans="19:19">
      <c r="S44" s="32"/>
    </row>
    <row r="45" spans="19:19">
      <c r="S45" s="32"/>
    </row>
    <row r="46" spans="19:19">
      <c r="S46" s="32"/>
    </row>
    <row r="47" spans="19:19">
      <c r="S47" s="32"/>
    </row>
    <row r="48" spans="19:19">
      <c r="S48" s="32"/>
    </row>
    <row r="49" spans="19:19">
      <c r="S49" s="32"/>
    </row>
    <row r="50" spans="19:19">
      <c r="S50" s="32"/>
    </row>
    <row r="51" spans="19:19">
      <c r="S51" s="32"/>
    </row>
    <row r="52" spans="19:19">
      <c r="S52" s="32"/>
    </row>
    <row r="1048576" spans="19:19">
      <c r="S1048576" s="4">
        <f>SUM(S2:S1048575)</f>
        <v>520</v>
      </c>
    </row>
  </sheetData>
  <phoneticPr fontId="9" type="noConversion"/>
  <conditionalFormatting sqref="C20">
    <cfRule type="duplicateValues" dxfId="1" priority="2"/>
  </conditionalFormatting>
  <conditionalFormatting sqref="D2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2024-04-06T07:24:00Z</dcterms:created>
  <dcterms:modified xsi:type="dcterms:W3CDTF">2024-07-09T13:50:15Z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2052-6.5.2.8766</vt:lpwstr>
  </property>
  <property fmtid="{D5CDD505-2E9C-101B-9397-08002B2CF9AE}" pid="3" name="ICV">
    <vt:lpwstr>2B06FEB2EE15D7B821242B66EB544FAD_43</vt:lpwstr>
  </property>
</Properties>
</file>